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autoCompressPictures="0"/>
  <bookViews>
    <workbookView xWindow="0" yWindow="0" windowWidth="25600" windowHeight="16060"/>
  </bookViews>
  <sheets>
    <sheet name="Lužn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44" i="1" l="1"/>
  <c r="I42" i="1"/>
  <c r="I34" i="1"/>
  <c r="I35" i="1"/>
  <c r="I36" i="1"/>
  <c r="I37" i="1"/>
  <c r="I38" i="1"/>
  <c r="I39" i="1"/>
  <c r="I40" i="1"/>
  <c r="I33" i="1"/>
  <c r="I26" i="1"/>
  <c r="I27" i="1"/>
  <c r="I28" i="1"/>
  <c r="I29" i="1"/>
  <c r="I30" i="1"/>
  <c r="I31" i="1"/>
  <c r="I25" i="1"/>
  <c r="I21" i="1"/>
  <c r="I22" i="1"/>
  <c r="I23" i="1"/>
  <c r="I20" i="1"/>
  <c r="I7" i="1"/>
  <c r="I8" i="1"/>
  <c r="I9" i="1"/>
  <c r="I10" i="1"/>
  <c r="I11" i="1"/>
  <c r="I12" i="1"/>
  <c r="I13" i="1"/>
  <c r="I15" i="1"/>
  <c r="I16" i="1"/>
  <c r="I17" i="1"/>
  <c r="I18" i="1"/>
  <c r="I14" i="1"/>
  <c r="I6" i="1"/>
  <c r="I46" i="1"/>
  <c r="I45" i="1"/>
</calcChain>
</file>

<file path=xl/sharedStrings.xml><?xml version="1.0" encoding="utf-8"?>
<sst xmlns="http://schemas.openxmlformats.org/spreadsheetml/2006/main" count="58" uniqueCount="45">
  <si>
    <t>Ks</t>
  </si>
  <si>
    <t>Cena/ks bez DPH, Kč</t>
  </si>
  <si>
    <t>Celkem bez DPH, Kč</t>
  </si>
  <si>
    <t>Zaškolení obsluhy, provozní a předávací dokumentace</t>
  </si>
  <si>
    <t>Tlakové repro</t>
  </si>
  <si>
    <t>Držák reproduktoru</t>
  </si>
  <si>
    <t>Specifikace pro napojení na JSVV</t>
  </si>
  <si>
    <t>Napojení na JSVV</t>
  </si>
  <si>
    <t>Přijímač JSVV, ANTÉNA</t>
  </si>
  <si>
    <t>Mont. práce elektro včetně drobného mont. materiálu</t>
  </si>
  <si>
    <t>Oživení, testy, ověření popřípadě úprava systému v návaznosti na okolní systémy</t>
  </si>
  <si>
    <t>Celkem bez DPH</t>
  </si>
  <si>
    <t>Celkem s DPH</t>
  </si>
  <si>
    <t>Montážní práce elektro  včetně plošiny</t>
  </si>
  <si>
    <t>REVIZE ELEKTRO bezdrátového sytému</t>
  </si>
  <si>
    <t>Montážní práce komplet rozšíření ústředny po budově včetně drobného elektromatateriálu</t>
  </si>
  <si>
    <t>Montážní materiál (bandimex, cyky kabel, chránička)</t>
  </si>
  <si>
    <t>DPH 21%</t>
  </si>
  <si>
    <t>Modul pro obousměrnou komunikaci</t>
  </si>
  <si>
    <t>Specifikace pro obousměrné digitální hlásiče</t>
  </si>
  <si>
    <t xml:space="preserve">Oživení a testování ústředny </t>
  </si>
  <si>
    <t>Komponenty bezdrátových obousměrných hlásičů</t>
  </si>
  <si>
    <t>Bezdrátový obousměrný digitální hlásič, včetně antén, držáku na sloup, záloh. AKU, dobíjení -komplet materiál</t>
  </si>
  <si>
    <t>Vysílací anténa -kompletní sestava</t>
  </si>
  <si>
    <t>Vysílací ústředna - řídící jednotka</t>
  </si>
  <si>
    <t>Vysílač vf signálu</t>
  </si>
  <si>
    <t>Modul telefonního vstupu</t>
  </si>
  <si>
    <t>Řídící software pro PC včetně modulu pro připojení PC, SW pro vzdálený servis</t>
  </si>
  <si>
    <t>Modul zálohování a automatického dobíjení</t>
  </si>
  <si>
    <t>Multimediální pc s OS ,display, repro + dynamický mikrofon se stojánkem</t>
  </si>
  <si>
    <t>Specifikace částí rozhlasu Zdislavice</t>
  </si>
  <si>
    <t>Čidlo o záchytné ploše 200 cm2</t>
  </si>
  <si>
    <t>Stojan s podstavcem</t>
  </si>
  <si>
    <t>Multifunkční měřící a řídící telemetrická stanice</t>
  </si>
  <si>
    <t>Nerezový držák</t>
  </si>
  <si>
    <t>Montážní materiál</t>
  </si>
  <si>
    <t>Aktivace SIM</t>
  </si>
  <si>
    <t>Příprava a instalace</t>
  </si>
  <si>
    <t>Specifikace pro LVS</t>
  </si>
  <si>
    <t>Srážkoměry celkem</t>
  </si>
  <si>
    <t>Komponenty ústředny s digitálním přenosem verb. komunikace</t>
  </si>
  <si>
    <t>Publicita - trvalá pamětní deska, formát A3</t>
  </si>
  <si>
    <t>Trvalá pamětní deska, formát A3</t>
  </si>
  <si>
    <t>Příloha 6 Položkový rozpočet</t>
  </si>
  <si>
    <t>Vybudování varovného a výstražného systému ochrany před povodněmi pro městys Zdislavice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</si>
</sst>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5]#,##0"/>
    <numFmt numFmtId="165" formatCode="#,##0&quot; Kč&quot;"/>
    <numFmt numFmtId="166" formatCode="[$-405]General"/>
    <numFmt numFmtId="167" formatCode="#,##0.00&quot; &quot;[$Kč-405];[Red]&quot;-&quot;#,##0.00&quot; &quot;[$Kč-405]"/>
  </numFmts>
  <fonts count="12" x14ac:knownFonts="1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theme="1"/>
      <name val="Arial"/>
      <family val="2"/>
      <charset val="238"/>
    </font>
    <font>
      <b/>
      <sz val="11"/>
      <color theme="1"/>
      <name val="Calibri"/>
      <scheme val="minor"/>
    </font>
    <font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50">
    <xf numFmtId="0" fontId="0" fillId="0" borderId="0" xfId="0"/>
    <xf numFmtId="166" fontId="1" fillId="0" borderId="0" xfId="1"/>
    <xf numFmtId="166" fontId="1" fillId="0" borderId="1" xfId="1" applyBorder="1" applyAlignment="1">
      <alignment horizontal="center" vertical="center" wrapText="1"/>
    </xf>
    <xf numFmtId="164" fontId="1" fillId="3" borderId="1" xfId="1" applyNumberFormat="1" applyFill="1" applyBorder="1" applyAlignment="1">
      <alignment vertical="center"/>
    </xf>
    <xf numFmtId="164" fontId="1" fillId="0" borderId="1" xfId="1" applyNumberFormat="1" applyBorder="1" applyAlignment="1">
      <alignment vertical="center"/>
    </xf>
    <xf numFmtId="166" fontId="1" fillId="0" borderId="1" xfId="1" applyBorder="1" applyAlignment="1">
      <alignment horizontal="center" vertical="center"/>
    </xf>
    <xf numFmtId="166" fontId="1" fillId="0" borderId="1" xfId="1" applyFill="1" applyBorder="1" applyAlignment="1">
      <alignment horizontal="center" vertical="center"/>
    </xf>
    <xf numFmtId="166" fontId="1" fillId="0" borderId="1" xfId="1" applyBorder="1"/>
    <xf numFmtId="166" fontId="1" fillId="0" borderId="1" xfId="1" applyBorder="1" applyAlignment="1">
      <alignment vertical="center"/>
    </xf>
    <xf numFmtId="166" fontId="4" fillId="4" borderId="1" xfId="1" applyFont="1" applyFill="1" applyBorder="1" applyAlignment="1">
      <alignment horizontal="center" vertical="center"/>
    </xf>
    <xf numFmtId="166" fontId="4" fillId="4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166" fontId="1" fillId="5" borderId="1" xfId="1" applyFill="1" applyBorder="1" applyAlignment="1">
      <alignment horizontal="center" vertical="center"/>
    </xf>
    <xf numFmtId="164" fontId="1" fillId="5" borderId="1" xfId="1" applyNumberFormat="1" applyFill="1" applyBorder="1" applyAlignment="1">
      <alignment vertical="center"/>
    </xf>
    <xf numFmtId="166" fontId="1" fillId="5" borderId="1" xfId="1" applyFill="1" applyBorder="1"/>
    <xf numFmtId="164" fontId="5" fillId="0" borderId="1" xfId="1" applyNumberFormat="1" applyFont="1" applyBorder="1" applyAlignment="1">
      <alignment horizontal="center" vertical="center"/>
    </xf>
    <xf numFmtId="166" fontId="1" fillId="5" borderId="1" xfId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vertical="center"/>
    </xf>
    <xf numFmtId="166" fontId="8" fillId="2" borderId="1" xfId="1" applyFont="1" applyFill="1" applyBorder="1" applyAlignment="1">
      <alignment horizontal="center" vertical="center"/>
    </xf>
    <xf numFmtId="166" fontId="8" fillId="2" borderId="1" xfId="1" applyFont="1" applyFill="1" applyBorder="1" applyAlignment="1">
      <alignment horizontal="center" vertical="center" wrapText="1"/>
    </xf>
    <xf numFmtId="166" fontId="8" fillId="2" borderId="1" xfId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166" fontId="1" fillId="0" borderId="2" xfId="1" applyFill="1" applyBorder="1" applyAlignment="1">
      <alignment horizontal="left" vertical="center"/>
    </xf>
    <xf numFmtId="166" fontId="1" fillId="0" borderId="3" xfId="1" applyFill="1" applyBorder="1" applyAlignment="1">
      <alignment horizontal="left" vertical="center"/>
    </xf>
    <xf numFmtId="166" fontId="1" fillId="0" borderId="4" xfId="1" applyFill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64" fontId="1" fillId="0" borderId="1" xfId="1" applyNumberFormat="1" applyFill="1" applyBorder="1" applyAlignment="1">
      <alignment vertical="center"/>
    </xf>
    <xf numFmtId="166" fontId="8" fillId="2" borderId="1" xfId="1" applyFont="1" applyFill="1" applyBorder="1" applyAlignment="1">
      <alignment horizontal="left" vertical="center"/>
    </xf>
    <xf numFmtId="166" fontId="1" fillId="0" borderId="2" xfId="1" applyFont="1" applyFill="1" applyBorder="1" applyAlignment="1">
      <alignment horizontal="left" vertical="center"/>
    </xf>
    <xf numFmtId="166" fontId="1" fillId="0" borderId="3" xfId="1" applyFont="1" applyFill="1" applyBorder="1" applyAlignment="1">
      <alignment horizontal="left" vertical="center"/>
    </xf>
    <xf numFmtId="166" fontId="1" fillId="0" borderId="4" xfId="1" applyFont="1" applyFill="1" applyBorder="1" applyAlignment="1">
      <alignment horizontal="left" vertical="center"/>
    </xf>
    <xf numFmtId="166" fontId="1" fillId="0" borderId="1" xfId="1" applyFill="1" applyBorder="1" applyAlignment="1">
      <alignment horizontal="left" vertical="center"/>
    </xf>
    <xf numFmtId="166" fontId="5" fillId="0" borderId="1" xfId="1" applyFont="1" applyFill="1" applyBorder="1" applyAlignment="1">
      <alignment horizontal="left" vertical="center"/>
    </xf>
    <xf numFmtId="166" fontId="1" fillId="0" borderId="1" xfId="1" applyFill="1" applyBorder="1" applyAlignment="1">
      <alignment horizontal="left" vertical="center" wrapText="1"/>
    </xf>
    <xf numFmtId="166" fontId="7" fillId="0" borderId="1" xfId="1" applyFont="1" applyFill="1" applyBorder="1" applyAlignment="1">
      <alignment horizontal="left" vertical="center"/>
    </xf>
    <xf numFmtId="166" fontId="7" fillId="0" borderId="1" xfId="1" applyFont="1" applyFill="1" applyBorder="1" applyAlignment="1">
      <alignment horizontal="left" vertical="center" wrapText="1"/>
    </xf>
    <xf numFmtId="166" fontId="1" fillId="0" borderId="2" xfId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6" fontId="6" fillId="4" borderId="1" xfId="1" applyFont="1" applyFill="1" applyBorder="1" applyAlignment="1">
      <alignment horizontal="left" vertical="center"/>
    </xf>
    <xf numFmtId="166" fontId="4" fillId="5" borderId="1" xfId="1" applyFont="1" applyFill="1" applyBorder="1" applyAlignment="1">
      <alignment horizontal="left" vertical="center"/>
    </xf>
    <xf numFmtId="166" fontId="1" fillId="5" borderId="1" xfId="1" applyFill="1" applyBorder="1" applyAlignment="1">
      <alignment horizontal="left" vertical="center"/>
    </xf>
    <xf numFmtId="166" fontId="1" fillId="5" borderId="1" xfId="1" applyFill="1" applyBorder="1" applyAlignment="1">
      <alignment horizontal="left" vertical="center" wrapText="1"/>
    </xf>
    <xf numFmtId="166" fontId="8" fillId="2" borderId="2" xfId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66" fontId="1" fillId="0" borderId="3" xfId="1" applyFill="1" applyBorder="1" applyAlignment="1">
      <alignment horizontal="left" vertical="center"/>
    </xf>
    <xf numFmtId="166" fontId="1" fillId="0" borderId="4" xfId="1" applyFill="1" applyBorder="1" applyAlignment="1">
      <alignment horizontal="left" vertical="center"/>
    </xf>
    <xf numFmtId="0" fontId="10" fillId="0" borderId="0" xfId="0" applyFont="1"/>
    <xf numFmtId="166" fontId="11" fillId="0" borderId="0" xfId="1" applyFont="1"/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6"/>
  <sheetViews>
    <sheetView tabSelected="1" topLeftCell="A20" workbookViewId="0">
      <selection activeCell="I44" sqref="I44"/>
    </sheetView>
  </sheetViews>
  <sheetFormatPr baseColWidth="10" defaultColWidth="8.85546875" defaultRowHeight="14" x14ac:dyDescent="0"/>
  <cols>
    <col min="1" max="1" width="2.140625" style="1" customWidth="1"/>
    <col min="2" max="5" width="8.140625" style="1" customWidth="1"/>
    <col min="6" max="6" width="11.42578125" style="1" customWidth="1"/>
    <col min="7" max="7" width="6.140625" style="1" customWidth="1"/>
    <col min="8" max="8" width="8.42578125" style="1" customWidth="1"/>
    <col min="9" max="9" width="11.140625" style="1" customWidth="1"/>
    <col min="10" max="18" width="8.140625" style="1" customWidth="1"/>
    <col min="19" max="1024" width="8.140625" customWidth="1"/>
  </cols>
  <sheetData>
    <row r="2" spans="2:9">
      <c r="B2" s="49" t="s">
        <v>43</v>
      </c>
    </row>
    <row r="3" spans="2:9">
      <c r="B3" s="48" t="s">
        <v>44</v>
      </c>
    </row>
    <row r="5" spans="2:9" ht="54" customHeight="1">
      <c r="B5" s="27" t="s">
        <v>30</v>
      </c>
      <c r="C5" s="27"/>
      <c r="D5" s="27"/>
      <c r="E5" s="27"/>
      <c r="F5" s="27"/>
      <c r="G5" s="18" t="s">
        <v>0</v>
      </c>
      <c r="H5" s="19" t="s">
        <v>1</v>
      </c>
      <c r="I5" s="19" t="s">
        <v>2</v>
      </c>
    </row>
    <row r="6" spans="2:9" ht="17.25" customHeight="1">
      <c r="B6" s="32" t="s">
        <v>40</v>
      </c>
      <c r="C6" s="32"/>
      <c r="D6" s="32"/>
      <c r="E6" s="32"/>
      <c r="F6" s="32"/>
      <c r="G6" s="32"/>
      <c r="H6" s="32"/>
      <c r="I6" s="15">
        <f>I7+I8+I9+I10+I11+I12+I13+I15+I16+I17+I18+I14</f>
        <v>0</v>
      </c>
    </row>
    <row r="7" spans="2:9" ht="26.25" customHeight="1">
      <c r="B7" s="33" t="s">
        <v>29</v>
      </c>
      <c r="C7" s="33"/>
      <c r="D7" s="33"/>
      <c r="E7" s="33"/>
      <c r="F7" s="33"/>
      <c r="G7" s="2">
        <v>1</v>
      </c>
      <c r="H7" s="3">
        <v>0</v>
      </c>
      <c r="I7" s="4">
        <f>H7*G7</f>
        <v>0</v>
      </c>
    </row>
    <row r="8" spans="2:9" ht="17.25" customHeight="1">
      <c r="B8" s="36" t="s">
        <v>23</v>
      </c>
      <c r="C8" s="37"/>
      <c r="D8" s="37"/>
      <c r="E8" s="37"/>
      <c r="F8" s="38"/>
      <c r="G8" s="2">
        <v>1</v>
      </c>
      <c r="H8" s="17">
        <v>0</v>
      </c>
      <c r="I8" s="4">
        <f t="shared" ref="I8:I9" si="0">H8*G8</f>
        <v>0</v>
      </c>
    </row>
    <row r="9" spans="2:9" ht="17.25" customHeight="1">
      <c r="B9" s="36" t="s">
        <v>24</v>
      </c>
      <c r="C9" s="37"/>
      <c r="D9" s="37"/>
      <c r="E9" s="37"/>
      <c r="F9" s="38"/>
      <c r="G9" s="2">
        <v>1</v>
      </c>
      <c r="H9" s="3">
        <v>0</v>
      </c>
      <c r="I9" s="4">
        <f t="shared" si="0"/>
        <v>0</v>
      </c>
    </row>
    <row r="10" spans="2:9" ht="16.5" customHeight="1">
      <c r="B10" s="33" t="s">
        <v>25</v>
      </c>
      <c r="C10" s="33"/>
      <c r="D10" s="33"/>
      <c r="E10" s="33"/>
      <c r="F10" s="33"/>
      <c r="G10" s="2">
        <v>1</v>
      </c>
      <c r="H10" s="4">
        <v>0</v>
      </c>
      <c r="I10" s="4">
        <f t="shared" ref="I10:I18" si="1">H10*G10</f>
        <v>0</v>
      </c>
    </row>
    <row r="11" spans="2:9" ht="30" customHeight="1">
      <c r="B11" s="35" t="s">
        <v>27</v>
      </c>
      <c r="C11" s="35"/>
      <c r="D11" s="35"/>
      <c r="E11" s="35"/>
      <c r="F11" s="35"/>
      <c r="G11" s="5">
        <v>1</v>
      </c>
      <c r="H11" s="3">
        <v>0</v>
      </c>
      <c r="I11" s="4">
        <f t="shared" si="1"/>
        <v>0</v>
      </c>
    </row>
    <row r="12" spans="2:9" ht="16.5" customHeight="1">
      <c r="B12" s="34" t="s">
        <v>28</v>
      </c>
      <c r="C12" s="34"/>
      <c r="D12" s="34"/>
      <c r="E12" s="34"/>
      <c r="F12" s="34"/>
      <c r="G12" s="5">
        <v>1</v>
      </c>
      <c r="H12" s="3">
        <v>0</v>
      </c>
      <c r="I12" s="4">
        <f t="shared" si="1"/>
        <v>0</v>
      </c>
    </row>
    <row r="13" spans="2:9" ht="16.5" customHeight="1">
      <c r="B13" s="31" t="s">
        <v>26</v>
      </c>
      <c r="C13" s="31"/>
      <c r="D13" s="31"/>
      <c r="E13" s="31"/>
      <c r="F13" s="31"/>
      <c r="G13" s="5">
        <v>1</v>
      </c>
      <c r="H13" s="4">
        <v>0</v>
      </c>
      <c r="I13" s="4">
        <f t="shared" si="1"/>
        <v>0</v>
      </c>
    </row>
    <row r="14" spans="2:9" ht="16.5" customHeight="1">
      <c r="B14" s="31" t="s">
        <v>18</v>
      </c>
      <c r="C14" s="31"/>
      <c r="D14" s="31"/>
      <c r="E14" s="31"/>
      <c r="F14" s="31"/>
      <c r="G14" s="5">
        <v>1</v>
      </c>
      <c r="H14" s="4">
        <v>0</v>
      </c>
      <c r="I14" s="4">
        <f t="shared" si="1"/>
        <v>0</v>
      </c>
    </row>
    <row r="15" spans="2:9" ht="16.5" customHeight="1">
      <c r="B15" s="33" t="s">
        <v>3</v>
      </c>
      <c r="C15" s="33"/>
      <c r="D15" s="33"/>
      <c r="E15" s="33"/>
      <c r="F15" s="33"/>
      <c r="G15" s="5">
        <v>1</v>
      </c>
      <c r="H15" s="4">
        <v>0</v>
      </c>
      <c r="I15" s="4">
        <f t="shared" si="1"/>
        <v>0</v>
      </c>
    </row>
    <row r="16" spans="2:9" ht="15.75" customHeight="1">
      <c r="B16" s="31" t="s">
        <v>14</v>
      </c>
      <c r="C16" s="31"/>
      <c r="D16" s="31"/>
      <c r="E16" s="31"/>
      <c r="F16" s="31"/>
      <c r="G16" s="5">
        <v>1</v>
      </c>
      <c r="H16" s="4">
        <v>0</v>
      </c>
      <c r="I16" s="4">
        <f t="shared" si="1"/>
        <v>0</v>
      </c>
    </row>
    <row r="17" spans="1:18" ht="16.5" customHeight="1">
      <c r="B17" s="31" t="s">
        <v>20</v>
      </c>
      <c r="C17" s="31"/>
      <c r="D17" s="31"/>
      <c r="E17" s="31"/>
      <c r="F17" s="31"/>
      <c r="G17" s="5">
        <v>1</v>
      </c>
      <c r="H17" s="4">
        <v>0</v>
      </c>
      <c r="I17" s="4">
        <f t="shared" si="1"/>
        <v>0</v>
      </c>
      <c r="K17" s="31"/>
      <c r="L17" s="31"/>
      <c r="M17" s="31"/>
      <c r="N17" s="31"/>
      <c r="O17" s="31"/>
    </row>
    <row r="18" spans="1:18" ht="32" customHeight="1">
      <c r="B18" s="33" t="s">
        <v>15</v>
      </c>
      <c r="C18" s="33"/>
      <c r="D18" s="33"/>
      <c r="E18" s="33"/>
      <c r="F18" s="33"/>
      <c r="G18" s="5">
        <v>1</v>
      </c>
      <c r="H18" s="3">
        <v>0</v>
      </c>
      <c r="I18" s="4">
        <f t="shared" si="1"/>
        <v>0</v>
      </c>
    </row>
    <row r="19" spans="1:18" ht="51" customHeight="1">
      <c r="B19" s="27" t="s">
        <v>6</v>
      </c>
      <c r="C19" s="27"/>
      <c r="D19" s="27"/>
      <c r="E19" s="27"/>
      <c r="F19" s="27"/>
      <c r="G19" s="18" t="s">
        <v>0</v>
      </c>
      <c r="H19" s="19" t="s">
        <v>1</v>
      </c>
      <c r="I19" s="19" t="s">
        <v>2</v>
      </c>
      <c r="K19" s="39"/>
      <c r="L19" s="39"/>
      <c r="M19" s="39"/>
      <c r="N19" s="39"/>
      <c r="O19" s="39"/>
      <c r="P19" s="9"/>
      <c r="Q19" s="10"/>
      <c r="R19" s="10"/>
    </row>
    <row r="20" spans="1:18" ht="13.5" customHeight="1">
      <c r="B20" s="32" t="s">
        <v>7</v>
      </c>
      <c r="C20" s="32"/>
      <c r="D20" s="32"/>
      <c r="E20" s="32"/>
      <c r="F20" s="32"/>
      <c r="G20" s="32"/>
      <c r="H20" s="32"/>
      <c r="I20" s="15">
        <f>I21+I22+I23</f>
        <v>0</v>
      </c>
      <c r="K20" s="40"/>
      <c r="L20" s="40"/>
      <c r="M20" s="40"/>
      <c r="N20" s="40"/>
      <c r="O20" s="40"/>
      <c r="P20" s="40"/>
      <c r="Q20" s="40"/>
      <c r="R20" s="11"/>
    </row>
    <row r="21" spans="1:18" ht="16.5" customHeight="1">
      <c r="B21" s="31" t="s">
        <v>8</v>
      </c>
      <c r="C21" s="31"/>
      <c r="D21" s="31"/>
      <c r="E21" s="31"/>
      <c r="F21" s="31"/>
      <c r="G21" s="6">
        <v>1</v>
      </c>
      <c r="H21" s="3">
        <v>0</v>
      </c>
      <c r="I21" s="4">
        <f t="shared" ref="I21:I22" si="2">H21*G21</f>
        <v>0</v>
      </c>
      <c r="K21" s="41"/>
      <c r="L21" s="41"/>
      <c r="M21" s="41"/>
      <c r="N21" s="41"/>
      <c r="O21" s="41"/>
      <c r="P21" s="12"/>
      <c r="Q21" s="14"/>
      <c r="R21" s="13"/>
    </row>
    <row r="22" spans="1:18" ht="20.25" customHeight="1">
      <c r="B22" s="31" t="s">
        <v>9</v>
      </c>
      <c r="C22" s="31"/>
      <c r="D22" s="31"/>
      <c r="E22" s="31"/>
      <c r="F22" s="31"/>
      <c r="G22" s="6">
        <v>1</v>
      </c>
      <c r="H22" s="3">
        <v>0</v>
      </c>
      <c r="I22" s="4">
        <f t="shared" si="2"/>
        <v>0</v>
      </c>
      <c r="K22" s="42"/>
      <c r="L22" s="42"/>
      <c r="M22" s="42"/>
      <c r="N22" s="42"/>
      <c r="O22" s="42"/>
      <c r="P22" s="12"/>
      <c r="Q22" s="13"/>
      <c r="R22" s="13"/>
    </row>
    <row r="23" spans="1:18" ht="31.5" customHeight="1">
      <c r="B23" s="33" t="s">
        <v>10</v>
      </c>
      <c r="C23" s="33"/>
      <c r="D23" s="33"/>
      <c r="E23" s="33"/>
      <c r="F23" s="33"/>
      <c r="G23" s="6">
        <v>1</v>
      </c>
      <c r="H23" s="3">
        <v>0</v>
      </c>
      <c r="I23" s="4">
        <f t="shared" ref="I23" si="3">H23*G23</f>
        <v>0</v>
      </c>
      <c r="K23" s="16"/>
      <c r="L23" s="16"/>
      <c r="M23" s="16"/>
      <c r="N23" s="16"/>
      <c r="O23" s="16"/>
      <c r="P23" s="12"/>
      <c r="Q23" s="13"/>
      <c r="R23" s="13"/>
    </row>
    <row r="24" spans="1:18" ht="51" customHeight="1">
      <c r="B24" s="27" t="s">
        <v>19</v>
      </c>
      <c r="C24" s="27"/>
      <c r="D24" s="27"/>
      <c r="E24" s="27"/>
      <c r="F24" s="27"/>
      <c r="G24" s="18" t="s">
        <v>0</v>
      </c>
      <c r="H24" s="19" t="s">
        <v>1</v>
      </c>
      <c r="I24" s="19" t="s">
        <v>2</v>
      </c>
    </row>
    <row r="25" spans="1:18" ht="18" customHeight="1">
      <c r="B25" s="32" t="s">
        <v>21</v>
      </c>
      <c r="C25" s="32"/>
      <c r="D25" s="32"/>
      <c r="E25" s="32"/>
      <c r="F25" s="32"/>
      <c r="G25" s="32"/>
      <c r="H25" s="32"/>
      <c r="I25" s="15">
        <f>I26+I27+I28+I29+I30+I31</f>
        <v>0</v>
      </c>
    </row>
    <row r="26" spans="1:18" ht="31.5" customHeight="1">
      <c r="B26" s="33" t="s">
        <v>22</v>
      </c>
      <c r="C26" s="33"/>
      <c r="D26" s="33"/>
      <c r="E26" s="33"/>
      <c r="F26" s="33"/>
      <c r="G26" s="6">
        <v>26</v>
      </c>
      <c r="H26" s="3">
        <v>0</v>
      </c>
      <c r="I26" s="4">
        <f>H26*G26</f>
        <v>0</v>
      </c>
    </row>
    <row r="27" spans="1:18" ht="16.5" customHeight="1">
      <c r="B27" s="31" t="s">
        <v>4</v>
      </c>
      <c r="C27" s="31"/>
      <c r="D27" s="31"/>
      <c r="E27" s="31"/>
      <c r="F27" s="31"/>
      <c r="G27" s="6">
        <v>65</v>
      </c>
      <c r="H27" s="7">
        <v>0</v>
      </c>
      <c r="I27" s="4">
        <f t="shared" ref="I27:I31" si="4">H27*G27</f>
        <v>0</v>
      </c>
    </row>
    <row r="28" spans="1:18" ht="16.5" customHeight="1">
      <c r="A28"/>
      <c r="B28" s="31" t="s">
        <v>5</v>
      </c>
      <c r="C28" s="31"/>
      <c r="D28" s="31"/>
      <c r="E28" s="31"/>
      <c r="F28" s="31"/>
      <c r="G28" s="6">
        <v>65</v>
      </c>
      <c r="H28" s="8">
        <v>0</v>
      </c>
      <c r="I28" s="4">
        <f t="shared" si="4"/>
        <v>0</v>
      </c>
    </row>
    <row r="29" spans="1:18" ht="16.5" customHeight="1">
      <c r="A29"/>
      <c r="B29" s="36" t="s">
        <v>16</v>
      </c>
      <c r="C29" s="37"/>
      <c r="D29" s="37"/>
      <c r="E29" s="37"/>
      <c r="F29" s="38"/>
      <c r="G29" s="6">
        <v>26</v>
      </c>
      <c r="H29" s="8">
        <v>0</v>
      </c>
      <c r="I29" s="4">
        <f t="shared" si="4"/>
        <v>0</v>
      </c>
    </row>
    <row r="30" spans="1:18" ht="20.25" customHeight="1">
      <c r="A30"/>
      <c r="B30" s="33" t="s">
        <v>13</v>
      </c>
      <c r="C30" s="33"/>
      <c r="D30" s="33"/>
      <c r="E30" s="33"/>
      <c r="F30" s="33"/>
      <c r="G30" s="6">
        <v>26</v>
      </c>
      <c r="H30" s="4">
        <v>0</v>
      </c>
      <c r="I30" s="4">
        <f t="shared" si="4"/>
        <v>0</v>
      </c>
    </row>
    <row r="31" spans="1:18" ht="30" customHeight="1">
      <c r="A31"/>
      <c r="B31" s="33" t="s">
        <v>10</v>
      </c>
      <c r="C31" s="33"/>
      <c r="D31" s="33"/>
      <c r="E31" s="33"/>
      <c r="F31" s="33"/>
      <c r="G31" s="6">
        <v>26</v>
      </c>
      <c r="H31" s="3">
        <v>0</v>
      </c>
      <c r="I31" s="4">
        <f t="shared" si="4"/>
        <v>0</v>
      </c>
    </row>
    <row r="32" spans="1:18" ht="53" customHeight="1">
      <c r="A32"/>
      <c r="B32" s="27" t="s">
        <v>38</v>
      </c>
      <c r="C32" s="27"/>
      <c r="D32" s="27"/>
      <c r="E32" s="27"/>
      <c r="F32" s="27"/>
      <c r="G32" s="18" t="s">
        <v>0</v>
      </c>
      <c r="H32" s="19" t="s">
        <v>1</v>
      </c>
      <c r="I32" s="19" t="s">
        <v>2</v>
      </c>
    </row>
    <row r="33" spans="1:9" ht="15">
      <c r="A33"/>
      <c r="B33" s="32" t="s">
        <v>39</v>
      </c>
      <c r="C33" s="32"/>
      <c r="D33" s="32"/>
      <c r="E33" s="32"/>
      <c r="F33" s="32"/>
      <c r="G33" s="32"/>
      <c r="H33" s="32"/>
      <c r="I33" s="25">
        <f>SUM(I34:I40)</f>
        <v>0</v>
      </c>
    </row>
    <row r="34" spans="1:9">
      <c r="A34"/>
      <c r="B34" s="36" t="s">
        <v>31</v>
      </c>
      <c r="C34" s="46"/>
      <c r="D34" s="46"/>
      <c r="E34" s="46"/>
      <c r="F34" s="47"/>
      <c r="G34" s="6">
        <v>1</v>
      </c>
      <c r="H34" s="3">
        <v>0</v>
      </c>
      <c r="I34" s="4">
        <f>G34*H34</f>
        <v>0</v>
      </c>
    </row>
    <row r="35" spans="1:9">
      <c r="A35"/>
      <c r="B35" s="36" t="s">
        <v>32</v>
      </c>
      <c r="C35" s="46"/>
      <c r="D35" s="46"/>
      <c r="E35" s="46"/>
      <c r="F35" s="47"/>
      <c r="G35" s="6">
        <v>1</v>
      </c>
      <c r="H35" s="3">
        <v>0</v>
      </c>
      <c r="I35" s="4">
        <f t="shared" ref="I35:I42" si="5">G35*H35</f>
        <v>0</v>
      </c>
    </row>
    <row r="36" spans="1:9">
      <c r="A36"/>
      <c r="B36" s="36" t="s">
        <v>33</v>
      </c>
      <c r="C36" s="46"/>
      <c r="D36" s="46"/>
      <c r="E36" s="46"/>
      <c r="F36" s="47"/>
      <c r="G36" s="6">
        <v>1</v>
      </c>
      <c r="H36" s="3">
        <v>0</v>
      </c>
      <c r="I36" s="4">
        <f t="shared" si="5"/>
        <v>0</v>
      </c>
    </row>
    <row r="37" spans="1:9">
      <c r="A37"/>
      <c r="B37" s="36" t="s">
        <v>34</v>
      </c>
      <c r="C37" s="46"/>
      <c r="D37" s="46"/>
      <c r="E37" s="46"/>
      <c r="F37" s="47"/>
      <c r="G37" s="6">
        <v>1</v>
      </c>
      <c r="H37" s="3">
        <v>0</v>
      </c>
      <c r="I37" s="4">
        <f t="shared" si="5"/>
        <v>0</v>
      </c>
    </row>
    <row r="38" spans="1:9">
      <c r="A38"/>
      <c r="B38" s="36" t="s">
        <v>35</v>
      </c>
      <c r="C38" s="46"/>
      <c r="D38" s="46"/>
      <c r="E38" s="46"/>
      <c r="F38" s="47"/>
      <c r="G38" s="6">
        <v>1</v>
      </c>
      <c r="H38" s="3">
        <v>0</v>
      </c>
      <c r="I38" s="4">
        <f t="shared" si="5"/>
        <v>0</v>
      </c>
    </row>
    <row r="39" spans="1:9">
      <c r="A39"/>
      <c r="B39" s="36" t="s">
        <v>36</v>
      </c>
      <c r="C39" s="46"/>
      <c r="D39" s="46"/>
      <c r="E39" s="46"/>
      <c r="F39" s="47"/>
      <c r="G39" s="6">
        <v>1</v>
      </c>
      <c r="H39" s="3">
        <v>0</v>
      </c>
      <c r="I39" s="4">
        <f t="shared" si="5"/>
        <v>0</v>
      </c>
    </row>
    <row r="40" spans="1:9">
      <c r="A40"/>
      <c r="B40" s="36" t="s">
        <v>37</v>
      </c>
      <c r="C40" s="46"/>
      <c r="D40" s="46"/>
      <c r="E40" s="46"/>
      <c r="F40" s="47"/>
      <c r="G40" s="6">
        <v>1</v>
      </c>
      <c r="H40" s="3">
        <v>0</v>
      </c>
      <c r="I40" s="4">
        <f t="shared" si="5"/>
        <v>0</v>
      </c>
    </row>
    <row r="41" spans="1:9" ht="48">
      <c r="A41"/>
      <c r="B41" s="27" t="s">
        <v>41</v>
      </c>
      <c r="C41" s="27"/>
      <c r="D41" s="27"/>
      <c r="E41" s="27"/>
      <c r="F41" s="27"/>
      <c r="G41" s="18" t="s">
        <v>0</v>
      </c>
      <c r="H41" s="19" t="s">
        <v>1</v>
      </c>
      <c r="I41" s="19" t="s">
        <v>2</v>
      </c>
    </row>
    <row r="42" spans="1:9">
      <c r="A42"/>
      <c r="B42" s="28" t="s">
        <v>42</v>
      </c>
      <c r="C42" s="29"/>
      <c r="D42" s="29"/>
      <c r="E42" s="29"/>
      <c r="F42" s="30"/>
      <c r="G42" s="6">
        <v>1</v>
      </c>
      <c r="H42" s="26">
        <v>0</v>
      </c>
      <c r="I42" s="4">
        <f t="shared" si="5"/>
        <v>0</v>
      </c>
    </row>
    <row r="43" spans="1:9">
      <c r="A43"/>
      <c r="B43" s="22"/>
      <c r="C43" s="23"/>
      <c r="D43" s="23"/>
      <c r="E43" s="23"/>
      <c r="F43" s="24"/>
      <c r="G43" s="6"/>
      <c r="H43" s="3"/>
      <c r="I43" s="4"/>
    </row>
    <row r="44" spans="1:9" ht="17.25" customHeight="1">
      <c r="A44"/>
      <c r="B44" s="27" t="s">
        <v>11</v>
      </c>
      <c r="C44" s="27"/>
      <c r="D44" s="27"/>
      <c r="E44" s="27"/>
      <c r="F44" s="27"/>
      <c r="G44" s="27"/>
      <c r="H44" s="27"/>
      <c r="I44" s="21">
        <f>I42+I33+I25+I20+I6</f>
        <v>0</v>
      </c>
    </row>
    <row r="45" spans="1:9" ht="18" customHeight="1">
      <c r="A45"/>
      <c r="B45" s="43" t="s">
        <v>17</v>
      </c>
      <c r="C45" s="44"/>
      <c r="D45" s="44"/>
      <c r="E45" s="44"/>
      <c r="F45" s="45"/>
      <c r="G45" s="20"/>
      <c r="H45" s="20"/>
      <c r="I45" s="21">
        <f>I46-I44</f>
        <v>0</v>
      </c>
    </row>
    <row r="46" spans="1:9" ht="16.5" customHeight="1">
      <c r="A46"/>
      <c r="B46" s="27" t="s">
        <v>12</v>
      </c>
      <c r="C46" s="27"/>
      <c r="D46" s="27"/>
      <c r="E46" s="27"/>
      <c r="F46" s="27"/>
      <c r="G46" s="27"/>
      <c r="H46" s="27"/>
      <c r="I46" s="21">
        <f>I44*1.21</f>
        <v>0</v>
      </c>
    </row>
  </sheetData>
  <mergeCells count="46">
    <mergeCell ref="K17:O17"/>
    <mergeCell ref="B29:F29"/>
    <mergeCell ref="B44:H44"/>
    <mergeCell ref="B46:H46"/>
    <mergeCell ref="K19:O19"/>
    <mergeCell ref="K20:Q20"/>
    <mergeCell ref="K21:O21"/>
    <mergeCell ref="K22:O22"/>
    <mergeCell ref="B30:F30"/>
    <mergeCell ref="B31:F31"/>
    <mergeCell ref="B24:F24"/>
    <mergeCell ref="B25:H25"/>
    <mergeCell ref="B21:F21"/>
    <mergeCell ref="B22:F22"/>
    <mergeCell ref="B23:F23"/>
    <mergeCell ref="B45:F45"/>
    <mergeCell ref="B5:F5"/>
    <mergeCell ref="B6:H6"/>
    <mergeCell ref="B7:F7"/>
    <mergeCell ref="B10:F10"/>
    <mergeCell ref="B11:F11"/>
    <mergeCell ref="B9:F9"/>
    <mergeCell ref="B8:F8"/>
    <mergeCell ref="B14:F14"/>
    <mergeCell ref="B19:F19"/>
    <mergeCell ref="B18:F18"/>
    <mergeCell ref="B12:F12"/>
    <mergeCell ref="B13:F13"/>
    <mergeCell ref="B15:F15"/>
    <mergeCell ref="B16:F16"/>
    <mergeCell ref="B17:F17"/>
    <mergeCell ref="B41:F41"/>
    <mergeCell ref="B42:F42"/>
    <mergeCell ref="B27:F27"/>
    <mergeCell ref="B28:F28"/>
    <mergeCell ref="B20:H20"/>
    <mergeCell ref="B26:F26"/>
    <mergeCell ref="B38:F38"/>
    <mergeCell ref="B39:F39"/>
    <mergeCell ref="B40:F40"/>
    <mergeCell ref="B33:H33"/>
    <mergeCell ref="B32:F32"/>
    <mergeCell ref="B34:F34"/>
    <mergeCell ref="B35:F35"/>
    <mergeCell ref="B36:F36"/>
    <mergeCell ref="B37:F37"/>
  </mergeCells>
  <pageMargins left="0.51181102362204722" right="0.11811023622047245" top="1.1811023622047245" bottom="1.1811023622047245" header="0.78740157480314954" footer="0.78740157480314954"/>
  <pageSetup paperSize="9" scale="95" fitToWidth="0" fitToHeight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Lužnice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Jana Staňková</cp:lastModifiedBy>
  <cp:revision>1</cp:revision>
  <dcterms:created xsi:type="dcterms:W3CDTF">2015-09-29T12:22:34Z</dcterms:created>
  <dcterms:modified xsi:type="dcterms:W3CDTF">2016-09-22T08:55:54Z</dcterms:modified>
</cp:coreProperties>
</file>